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f\Downloads\"/>
    </mc:Choice>
  </mc:AlternateContent>
  <xr:revisionPtr revIDLastSave="0" documentId="13_ncr:1_{89FB8168-1B58-401E-BFA1-2037AEA86AFD}" xr6:coauthVersionLast="47" xr6:coauthVersionMax="47" xr10:uidLastSave="{00000000-0000-0000-0000-000000000000}"/>
  <bookViews>
    <workbookView xWindow="-120" yWindow="-16320" windowWidth="29040" windowHeight="15720" xr2:uid="{BDD6BC8F-2372-47F2-9EF4-F5487B10A124}"/>
  </bookViews>
  <sheets>
    <sheet name="2025" sheetId="3" r:id="rId1"/>
  </sheets>
  <definedNames>
    <definedName name="_xlnm._FilterDatabase" localSheetId="0" hidden="1">'2025'!$A$1:$K$65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2" i="3" l="1"/>
  <c r="K81" i="3"/>
  <c r="K80" i="3"/>
  <c r="K79" i="3"/>
  <c r="K78" i="3"/>
  <c r="K77" i="3"/>
  <c r="K76" i="3"/>
  <c r="K75" i="3"/>
  <c r="K74" i="3"/>
  <c r="K73" i="3"/>
  <c r="K65" i="3"/>
  <c r="K64" i="3"/>
  <c r="H50" i="3"/>
  <c r="K52" i="3"/>
  <c r="K51" i="3"/>
  <c r="K50" i="3"/>
  <c r="H49" i="3"/>
  <c r="K49" i="3"/>
  <c r="K48" i="3"/>
  <c r="K47" i="3"/>
  <c r="K45" i="3"/>
  <c r="K44" i="3"/>
  <c r="K43" i="3"/>
  <c r="K42" i="3"/>
  <c r="K39" i="3"/>
  <c r="K38" i="3"/>
  <c r="K40" i="3"/>
  <c r="K37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14" i="3"/>
</calcChain>
</file>

<file path=xl/sharedStrings.xml><?xml version="1.0" encoding="utf-8"?>
<sst xmlns="http://schemas.openxmlformats.org/spreadsheetml/2006/main" count="327" uniqueCount="246">
  <si>
    <t>EMPRESA</t>
  </si>
  <si>
    <t>Aguettant Ibérica, SL</t>
  </si>
  <si>
    <t>PAÍS</t>
  </si>
  <si>
    <t>España</t>
  </si>
  <si>
    <t>PERIODO</t>
  </si>
  <si>
    <r>
      <t>Actividades formativas y reuniones científico-profesionales</t>
    </r>
    <r>
      <rPr>
        <sz val="11"/>
        <color theme="1"/>
        <rFont val="Calibri"/>
        <family val="2"/>
        <scheme val="minor"/>
      </rPr>
      <t xml:space="preserve"> 
(Art. 18.3.1.b y 18.3.2.a)</t>
    </r>
  </si>
  <si>
    <r>
      <rPr>
        <b/>
        <sz val="11"/>
        <color theme="1"/>
        <rFont val="Calibri"/>
        <family val="2"/>
        <scheme val="minor"/>
      </rPr>
      <t xml:space="preserve">Prestación de servicios </t>
    </r>
    <r>
      <rPr>
        <sz val="11"/>
        <color theme="1"/>
        <rFont val="Calibri"/>
        <family val="2"/>
        <scheme val="minor"/>
      </rPr>
      <t xml:space="preserve">
(Art. 18.3.1.c y 18.3.2.b)</t>
    </r>
  </si>
  <si>
    <r>
      <t xml:space="preserve">PROFESIONALES SANITARIOS: ciudad de ejercicio profesional 
Organizaciones Sanitarias (OS): ciudad de domicilio social
</t>
    </r>
    <r>
      <rPr>
        <sz val="11"/>
        <color theme="1"/>
        <rFont val="Calibri"/>
        <family val="2"/>
        <scheme val="minor"/>
      </rPr>
      <t>(Obligatorio. Art. 18.3)</t>
    </r>
  </si>
  <si>
    <r>
      <t xml:space="preserve">DNI / CIF
</t>
    </r>
    <r>
      <rPr>
        <sz val="11"/>
        <color theme="1"/>
        <rFont val="Calibri"/>
        <family val="2"/>
        <scheme val="minor"/>
      </rPr>
      <t>(Obligatorio. Art. 18.3)</t>
    </r>
  </si>
  <si>
    <r>
      <t xml:space="preserve">DONACIONES 
</t>
    </r>
    <r>
      <rPr>
        <sz val="11"/>
        <color theme="1"/>
        <rFont val="Calibri"/>
        <family val="2"/>
        <scheme val="minor"/>
      </rPr>
      <t>(Art. 18.3.1.a)</t>
    </r>
  </si>
  <si>
    <t>Colaboraciones / patrocinios con OS / terceros asignados por OS para la gestión de eventos</t>
  </si>
  <si>
    <t>CUOTAS DE  INSCRIPCIÓN</t>
  </si>
  <si>
    <t>DESPLAZAMIENTO 
Y ALOJAMIENTO</t>
  </si>
  <si>
    <t>HONORARIOS</t>
  </si>
  <si>
    <t xml:space="preserve">Gastos relacionados acordados contractualmente para la prestación de estos servicios. Incluyendo traslados y alojamiento </t>
  </si>
  <si>
    <t>TOTAL</t>
  </si>
  <si>
    <t>-</t>
  </si>
  <si>
    <t>HOSPITAL</t>
  </si>
  <si>
    <t>SEDAR</t>
  </si>
  <si>
    <t>01/01/2025- 31/12/2025</t>
  </si>
  <si>
    <t>NOMBRE COMPLETO
(Obligatorio. Art. 18.1)</t>
  </si>
  <si>
    <t>ULS Castelo Branco</t>
  </si>
  <si>
    <t>Dra Alexandra Amaral</t>
  </si>
  <si>
    <t>CASTELO BRANCO</t>
  </si>
  <si>
    <t>***22002</t>
  </si>
  <si>
    <t>Hospital CUF Descobertas</t>
  </si>
  <si>
    <t>Dr Luis Liça</t>
  </si>
  <si>
    <t>LISBOA</t>
  </si>
  <si>
    <t>***03526</t>
  </si>
  <si>
    <t>HPA Alvor</t>
  </si>
  <si>
    <t>Dr.João Brasil</t>
  </si>
  <si>
    <t>ALVOR</t>
  </si>
  <si>
    <t>***68848</t>
  </si>
  <si>
    <t>HPA Gambelas Faro</t>
  </si>
  <si>
    <t>Dra. Olga Gvindzhyliya</t>
  </si>
  <si>
    <t>FARO</t>
  </si>
  <si>
    <t>***29482</t>
  </si>
  <si>
    <t>USL Alto Ave</t>
  </si>
  <si>
    <t>Dra Susana Santos  Rodrigues</t>
  </si>
  <si>
    <t>***72932</t>
  </si>
  <si>
    <t>Hospital Lusíadas Porto</t>
  </si>
  <si>
    <t>Dr. Jorge Órfão</t>
  </si>
  <si>
    <t>PORTO</t>
  </si>
  <si>
    <t>Hospital Cuf Porto</t>
  </si>
  <si>
    <t>Dr. Alexandre Figeuredo</t>
  </si>
  <si>
    <t>***38395</t>
  </si>
  <si>
    <t>Ordem S. Francisco</t>
  </si>
  <si>
    <t>Dr. Humberto Rebelo</t>
  </si>
  <si>
    <t>***40839</t>
  </si>
  <si>
    <t>USL alto Ave+ Luz Aveiro</t>
  </si>
  <si>
    <t>Dra. Marta Pereira</t>
  </si>
  <si>
    <t>***33303</t>
  </si>
  <si>
    <t xml:space="preserve">Hospital Cuf+ Casa de saude da Boavista </t>
  </si>
  <si>
    <t>Dra. Ana Leão</t>
  </si>
  <si>
    <t>HOSPITAL DEL MAR</t>
  </si>
  <si>
    <t>IRINA ADALID HERNANDEZ</t>
  </si>
  <si>
    <t>BARCELONA</t>
  </si>
  <si>
    <t>****7477T</t>
  </si>
  <si>
    <t>SANDRA BELTRAN DE HEREDIA MARRODAN</t>
  </si>
  <si>
    <t>****5783L</t>
  </si>
  <si>
    <t>SILVIA BERMEJO MARTINEZ</t>
  </si>
  <si>
    <t>****8395A</t>
  </si>
  <si>
    <t>LAIA BOSCH DURAN</t>
  </si>
  <si>
    <t>****3396N</t>
  </si>
  <si>
    <t>LAURA CIUDAD MORALES</t>
  </si>
  <si>
    <t>****1049Z</t>
  </si>
  <si>
    <t>ANTONI FERRER SEGARRA</t>
  </si>
  <si>
    <t>****5860M</t>
  </si>
  <si>
    <t>CAROL LUIS GARCIA</t>
  </si>
  <si>
    <t>****1580N</t>
  </si>
  <si>
    <t>SUSANA PACREU TERRADAS</t>
  </si>
  <si>
    <t>****7828B</t>
  </si>
  <si>
    <t>HELENA RAMA IGLESIAS</t>
  </si>
  <si>
    <t>****5554D</t>
  </si>
  <si>
    <t>HUGO RIVERA RAMOS</t>
  </si>
  <si>
    <t>****7276W</t>
  </si>
  <si>
    <t>MARC SADURNI SARDA</t>
  </si>
  <si>
    <t>****0887P</t>
  </si>
  <si>
    <t>SAIDA SANCHEZ NAVAS</t>
  </si>
  <si>
    <t>****3574W</t>
  </si>
  <si>
    <t>EDUARD SOLER MANDOLI</t>
  </si>
  <si>
    <t>****8340 R</t>
  </si>
  <si>
    <t>LOURDES TRILLO URRUTIA</t>
  </si>
  <si>
    <t>****5603A</t>
  </si>
  <si>
    <t>ADRIANA VILCHES GARCIA</t>
  </si>
  <si>
    <t>****6612V</t>
  </si>
  <si>
    <t>H.F.Fonseca</t>
  </si>
  <si>
    <t>Dra. Janete de Jesus</t>
  </si>
  <si>
    <t>AMADORA</t>
  </si>
  <si>
    <t>***82629</t>
  </si>
  <si>
    <t>H. CUF Descobertas</t>
  </si>
  <si>
    <t>Dra Renata Gouveia</t>
  </si>
  <si>
    <t>***38979</t>
  </si>
  <si>
    <t>12 DE OCTUBRE</t>
  </si>
  <si>
    <t>Victoria REIG CALABUIG</t>
  </si>
  <si>
    <t>MADRID</t>
  </si>
  <si>
    <t>****9181G</t>
  </si>
  <si>
    <t>H REGIONAL DE MALAGA</t>
  </si>
  <si>
    <t xml:space="preserve">Encarnacion CUELLAR OBISPO </t>
  </si>
  <si>
    <t>MALAGA</t>
  </si>
  <si>
    <t>****1653W</t>
  </si>
  <si>
    <t>CUF PORTO</t>
  </si>
  <si>
    <t xml:space="preserve">Alexandre FIGUEIREDO </t>
  </si>
  <si>
    <t>***81950</t>
  </si>
  <si>
    <t>855 €</t>
  </si>
  <si>
    <t>HOSP. UNIV LA PAZ</t>
  </si>
  <si>
    <t>ELENA BENITO ANGUITA</t>
  </si>
  <si>
    <t>*****070K</t>
  </si>
  <si>
    <t>HOSP. UNIV DE GUADALAJARA</t>
  </si>
  <si>
    <t>KARLA PELAEZ MERLO</t>
  </si>
  <si>
    <t>GUADALAJARA</t>
  </si>
  <si>
    <t>*****050T</t>
  </si>
  <si>
    <t>209,78 €</t>
  </si>
  <si>
    <t>ANTONIO GARCIA LOPEZ</t>
  </si>
  <si>
    <t>*****110Z</t>
  </si>
  <si>
    <t>146,60 €</t>
  </si>
  <si>
    <t>Hospital de Puertollano</t>
  </si>
  <si>
    <t>ACMARTD</t>
  </si>
  <si>
    <t>PUERTOLLANO</t>
  </si>
  <si>
    <t>HOSPITAL SAN CECILIO</t>
  </si>
  <si>
    <t>NURIA ESTHER FOSAS DE PANDO</t>
  </si>
  <si>
    <t>GRANADA</t>
  </si>
  <si>
    <t>*****221E</t>
  </si>
  <si>
    <t>580.80 €</t>
  </si>
  <si>
    <t>1815.00 €</t>
  </si>
  <si>
    <t>HOSPITAL GREGORIO MARAÑÓN</t>
  </si>
  <si>
    <t>Nicolas BROGLY</t>
  </si>
  <si>
    <t>*****211G</t>
  </si>
  <si>
    <t>1200,00 €</t>
  </si>
  <si>
    <t>HOSPITAL INFANTA SOFIA</t>
  </si>
  <si>
    <t>JOHANNES CÁRDENAS GÓMEZ</t>
  </si>
  <si>
    <t>*****812E</t>
  </si>
  <si>
    <t>HOSPITAL CARLOS HAYA</t>
  </si>
  <si>
    <t>ERICA MARTINEZ GILABERT</t>
  </si>
  <si>
    <t>*****849L</t>
  </si>
  <si>
    <t>HOSPITAL LA PAZ</t>
  </si>
  <si>
    <t>Diego VILLANUEVA</t>
  </si>
  <si>
    <t>*****508R</t>
  </si>
  <si>
    <t>CLÍNICO SAN CARLOS</t>
  </si>
  <si>
    <t>MARTA NÚÑEZ BLANCO</t>
  </si>
  <si>
    <t>*****708L</t>
  </si>
  <si>
    <t>CLÍNICO UNIVERSITARIO DE VALLADOLID</t>
  </si>
  <si>
    <t>Rodrigo Poves Álvarez</t>
  </si>
  <si>
    <t>VALLADOLID</t>
  </si>
  <si>
    <t>*****458Y</t>
  </si>
  <si>
    <t>297.00 €</t>
  </si>
  <si>
    <t>CHU BADAJOZ</t>
  </si>
  <si>
    <t>Maria dolores Zambrano Croche</t>
  </si>
  <si>
    <t>BADAJOZ</t>
  </si>
  <si>
    <t>*****821L</t>
  </si>
  <si>
    <t xml:space="preserve">HOSPITAL VIRGEN MACARENA </t>
  </si>
  <si>
    <t>Maria Pino Heredia Perez</t>
  </si>
  <si>
    <t>SEVILLA</t>
  </si>
  <si>
    <t>*****613S</t>
  </si>
  <si>
    <t>ESPITAU VAL D'ARAN</t>
  </si>
  <si>
    <t>Diego GOMEZ HERRERO</t>
  </si>
  <si>
    <t>VIELHA E MIJARAN</t>
  </si>
  <si>
    <t>*****718S</t>
  </si>
  <si>
    <t>PROFESOR TITULAR UNED</t>
  </si>
  <si>
    <t>Pedro JUEZ MARTEL</t>
  </si>
  <si>
    <t>*****055C</t>
  </si>
  <si>
    <t>HOSPITAL UNIVERSITARIO 12 DE OCTUBRE</t>
  </si>
  <si>
    <t>Inès AMANTEGUI FERNANDEZ-VEGA</t>
  </si>
  <si>
    <t>HOSPITAL UNIVERSITARIO LA FE</t>
  </si>
  <si>
    <t>Sandra VERDEGUER RBES</t>
  </si>
  <si>
    <t>VALENCIA</t>
  </si>
  <si>
    <t>*****442D</t>
  </si>
  <si>
    <t>Adrian HERNANDEZ</t>
  </si>
  <si>
    <t>*****732L</t>
  </si>
  <si>
    <t>HOSPITAL UNIVERSITARIO VIRGEN DE LA ARRIXACA</t>
  </si>
  <si>
    <t>Juan José SAEZ LOPEZ</t>
  </si>
  <si>
    <t>MURCIA</t>
  </si>
  <si>
    <t>*****576E</t>
  </si>
  <si>
    <t>HOSPITA REINA SOFIA</t>
  </si>
  <si>
    <t>Ana Isabel MATEOS HERNANDEZ</t>
  </si>
  <si>
    <t>*****348X</t>
  </si>
  <si>
    <t>HOSPITAL REINA SOFIA</t>
  </si>
  <si>
    <t>Maria ORTIZ SALMERON</t>
  </si>
  <si>
    <t>*****129W</t>
  </si>
  <si>
    <t>HOSPITAL GENERAL UNIVERSITARIO DE CASTELLON</t>
  </si>
  <si>
    <t>Pablo GARCIA MONFERRER</t>
  </si>
  <si>
    <t>CASTELLON</t>
  </si>
  <si>
    <t>Maria Elena GISBERY MUNOZ</t>
  </si>
  <si>
    <t>HOSP. UNIV. DE GETAFE</t>
  </si>
  <si>
    <t>EVA CORRAL RUBIO</t>
  </si>
  <si>
    <t>*****065K</t>
  </si>
  <si>
    <t>338,84</t>
  </si>
  <si>
    <t>CONCEPCION CASSINELLO</t>
  </si>
  <si>
    <t>*****240S</t>
  </si>
  <si>
    <t>HOSP UNIV GUADALAJARA</t>
  </si>
  <si>
    <t>JOSE R RODRIGUEZ FRAILE</t>
  </si>
  <si>
    <t>*****301R</t>
  </si>
  <si>
    <t>ULS Baixo Vouga</t>
  </si>
  <si>
    <t>Dra Ines Valdoleiros</t>
  </si>
  <si>
    <t>AVEIRO</t>
  </si>
  <si>
    <t>***51391</t>
  </si>
  <si>
    <t>Luz Guimaraes ULS Famalicão</t>
  </si>
  <si>
    <t xml:space="preserve">Dra. Ana Barros </t>
  </si>
  <si>
    <t>GUIMARAES</t>
  </si>
  <si>
    <t>***50189</t>
  </si>
  <si>
    <t>Dra. Cláudia Bezerra</t>
  </si>
  <si>
    <t>***51594</t>
  </si>
  <si>
    <t xml:space="preserve">Luz Guimaraes </t>
  </si>
  <si>
    <t xml:space="preserve">Dr. António Ramos </t>
  </si>
  <si>
    <t>***39168</t>
  </si>
  <si>
    <t>ULS Coimbra</t>
  </si>
  <si>
    <t xml:space="preserve">Dra. Joana Carvalhas </t>
  </si>
  <si>
    <t>COIMBRA</t>
  </si>
  <si>
    <t>***32700</t>
  </si>
  <si>
    <t xml:space="preserve">UlS Coimbra </t>
  </si>
  <si>
    <t xml:space="preserve">Dra. Luciane Pereira </t>
  </si>
  <si>
    <t>***36940</t>
  </si>
  <si>
    <t>Dra Isabel Bonifácio</t>
  </si>
  <si>
    <t>***38212</t>
  </si>
  <si>
    <t>HOSP. UNIV. Ntra. Sra. De La Candelaria</t>
  </si>
  <si>
    <t>Rubén García García</t>
  </si>
  <si>
    <t>TENERIFE</t>
  </si>
  <si>
    <t>*****884D</t>
  </si>
  <si>
    <t>280.00 €</t>
  </si>
  <si>
    <t>Andrés Orellana</t>
  </si>
  <si>
    <t>*****010J</t>
  </si>
  <si>
    <t>Hospital Univ. De Ciudad Real</t>
  </si>
  <si>
    <t>Laura Calatayud</t>
  </si>
  <si>
    <t>CUIDAD REAL</t>
  </si>
  <si>
    <t>*****747C</t>
  </si>
  <si>
    <t>Agustina JIMENEZ CASTILLA</t>
  </si>
  <si>
    <t>CORDOBA</t>
  </si>
  <si>
    <t>*****782H</t>
  </si>
  <si>
    <t>68.5 €</t>
  </si>
  <si>
    <t>Emilia PRIEGO CUBERO</t>
  </si>
  <si>
    <t>*****552H</t>
  </si>
  <si>
    <t>HOSPITAL LLUIS ALCANYIS</t>
  </si>
  <si>
    <t>Dolores Sánchez Contreras</t>
  </si>
  <si>
    <t>*****325W</t>
  </si>
  <si>
    <t>Victor Gonzales Valles</t>
  </si>
  <si>
    <t>*****457Z</t>
  </si>
  <si>
    <t>Hospital Universitario Nuestra Señora de Candelaria</t>
  </si>
  <si>
    <t xml:space="preserve">Dr. Fernando Cassinello </t>
  </si>
  <si>
    <t>SANTA CRUZ DE TENERIFE</t>
  </si>
  <si>
    <t>*****905L</t>
  </si>
  <si>
    <t>Hospital Univ. Ntra. Sra. De La Candelaria</t>
  </si>
  <si>
    <t>ELENA ESPINOSA DOMINGUEZ</t>
  </si>
  <si>
    <t>*****788C</t>
  </si>
  <si>
    <t>Hosp. Univ. De Guadalajara</t>
  </si>
  <si>
    <t>MARIA JOSE PUERTA</t>
  </si>
  <si>
    <t>*****425N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</si>
</sst>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_([$€-2]\ * #,##0.00_);_([$€-2]\ * \(#,##0.00\);_([$€-2]\ * &quot;-&quot;??_);_(@_)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8" fontId="0" fillId="0" borderId="5" xfId="0" applyNumberFormat="1" applyBorder="1" applyAlignment="1">
      <alignment horizontal="center" vertical="center"/>
    </xf>
    <xf numFmtId="6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6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6" fontId="0" fillId="0" borderId="5" xfId="0" applyNumberForma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/>
    </xf>
    <xf numFmtId="6" fontId="2" fillId="0" borderId="5" xfId="0" applyNumberFormat="1" applyFont="1" applyBorder="1" applyAlignment="1">
      <alignment horizontal="center" vertical="center" wrapText="1"/>
    </xf>
    <xf numFmtId="6" fontId="2" fillId="0" borderId="5" xfId="0" applyNumberFormat="1" applyFont="1" applyBorder="1" applyAlignment="1">
      <alignment horizontal="center" vertical="center"/>
    </xf>
    <xf numFmtId="164" fontId="2" fillId="0" borderId="5" xfId="0" quotePrefix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8" fontId="0" fillId="0" borderId="7" xfId="0" applyNumberForma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8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878A-3036-46E9-8B34-7253A4D64D87}">
  <dimension ref="A1:K86"/>
  <sheetViews>
    <sheetView tabSelected="1" workbookViewId="0">
      <selection sqref="A1:XFD1048576"/>
    </sheetView>
  </sheetViews>
  <sheetFormatPr baseColWidth="10" defaultColWidth="8.7265625" defaultRowHeight="14.5" x14ac:dyDescent="0.35"/>
  <cols>
    <col min="1" max="1" width="50.453125" customWidth="1"/>
    <col min="2" max="2" width="38.81640625" bestFit="1" customWidth="1"/>
    <col min="3" max="3" width="41.1796875" customWidth="1"/>
    <col min="4" max="4" width="27.81640625" customWidth="1"/>
    <col min="5" max="5" width="28.1796875" customWidth="1"/>
    <col min="6" max="6" width="24.7265625" customWidth="1"/>
    <col min="7" max="7" width="22" customWidth="1"/>
    <col min="8" max="8" width="20.26953125" customWidth="1"/>
    <col min="9" max="9" width="26.26953125" customWidth="1"/>
    <col min="10" max="10" width="21.26953125" customWidth="1"/>
  </cols>
  <sheetData>
    <row r="1" spans="1:11" x14ac:dyDescent="0.35">
      <c r="A1" s="1"/>
      <c r="B1" s="42" t="s">
        <v>0</v>
      </c>
      <c r="C1" s="28" t="s">
        <v>1</v>
      </c>
      <c r="D1" s="1"/>
      <c r="E1" s="1"/>
      <c r="F1" s="1"/>
      <c r="G1" s="1"/>
      <c r="H1" s="1"/>
      <c r="I1" s="1"/>
      <c r="J1" s="1"/>
      <c r="K1" s="1"/>
    </row>
    <row r="2" spans="1:11" x14ac:dyDescent="0.35">
      <c r="A2" s="1"/>
      <c r="B2" s="42" t="s">
        <v>2</v>
      </c>
      <c r="C2" s="28" t="s">
        <v>3</v>
      </c>
      <c r="D2" s="1"/>
      <c r="E2" s="1"/>
      <c r="F2" s="1"/>
      <c r="G2" s="1"/>
      <c r="H2" s="1"/>
      <c r="I2" s="1"/>
      <c r="J2" s="1"/>
      <c r="K2" s="1"/>
    </row>
    <row r="3" spans="1:11" x14ac:dyDescent="0.35">
      <c r="A3" s="1"/>
      <c r="B3" s="47" t="s">
        <v>4</v>
      </c>
      <c r="C3" s="49" t="s">
        <v>19</v>
      </c>
      <c r="D3" s="1"/>
      <c r="E3" s="1"/>
      <c r="F3" s="1"/>
      <c r="G3" s="1"/>
      <c r="H3" s="1"/>
      <c r="I3" s="1"/>
      <c r="J3" s="1"/>
      <c r="K3" s="1"/>
    </row>
    <row r="4" spans="1:11" ht="93" customHeight="1" x14ac:dyDescent="0.35">
      <c r="A4" s="1"/>
      <c r="B4" s="48"/>
      <c r="C4" s="50"/>
      <c r="D4" s="1"/>
      <c r="E4" s="1"/>
      <c r="F4" s="51" t="s">
        <v>5</v>
      </c>
      <c r="G4" s="52"/>
      <c r="H4" s="52"/>
      <c r="I4" s="53" t="s">
        <v>6</v>
      </c>
      <c r="J4" s="54"/>
      <c r="K4" s="1"/>
    </row>
    <row r="5" spans="1:11" x14ac:dyDescent="0.35">
      <c r="A5" s="44" t="s">
        <v>17</v>
      </c>
      <c r="B5" s="44" t="s">
        <v>20</v>
      </c>
      <c r="C5" s="44" t="s">
        <v>7</v>
      </c>
      <c r="D5" s="44" t="s">
        <v>8</v>
      </c>
      <c r="E5" s="44" t="s">
        <v>9</v>
      </c>
      <c r="F5" s="44" t="s">
        <v>10</v>
      </c>
      <c r="G5" s="44" t="s">
        <v>11</v>
      </c>
      <c r="H5" s="44" t="s">
        <v>12</v>
      </c>
      <c r="I5" s="44" t="s">
        <v>13</v>
      </c>
      <c r="J5" s="44" t="s">
        <v>14</v>
      </c>
      <c r="K5" s="44" t="s">
        <v>15</v>
      </c>
    </row>
    <row r="6" spans="1:11" ht="114.75" customHeight="1" x14ac:dyDescent="0.35">
      <c r="A6" s="45"/>
      <c r="B6" s="45"/>
      <c r="C6" s="45"/>
      <c r="D6" s="46"/>
      <c r="E6" s="45"/>
      <c r="F6" s="45"/>
      <c r="G6" s="46"/>
      <c r="H6" s="46"/>
      <c r="I6" s="46"/>
      <c r="J6" s="46"/>
      <c r="K6" s="46"/>
    </row>
    <row r="7" spans="1:11" s="33" customFormat="1" x14ac:dyDescent="0.35">
      <c r="A7" s="32" t="s">
        <v>21</v>
      </c>
      <c r="B7" s="32" t="s">
        <v>22</v>
      </c>
      <c r="C7" s="32" t="s">
        <v>23</v>
      </c>
      <c r="D7" s="34" t="s">
        <v>24</v>
      </c>
      <c r="E7" s="6"/>
      <c r="F7" s="6"/>
      <c r="G7" s="26">
        <v>200</v>
      </c>
      <c r="H7" s="26">
        <v>328</v>
      </c>
      <c r="I7" s="25"/>
      <c r="J7" s="25"/>
      <c r="K7" s="26">
        <v>528</v>
      </c>
    </row>
    <row r="8" spans="1:11" s="33" customFormat="1" x14ac:dyDescent="0.35">
      <c r="A8" s="34" t="s">
        <v>25</v>
      </c>
      <c r="B8" s="34" t="s">
        <v>26</v>
      </c>
      <c r="C8" s="34" t="s">
        <v>27</v>
      </c>
      <c r="D8" s="34" t="s">
        <v>28</v>
      </c>
      <c r="E8" s="6"/>
      <c r="F8" s="6"/>
      <c r="G8" s="7">
        <v>200</v>
      </c>
      <c r="H8" s="26">
        <v>328</v>
      </c>
      <c r="I8" s="6"/>
      <c r="J8" s="6"/>
      <c r="K8" s="7">
        <v>528</v>
      </c>
    </row>
    <row r="9" spans="1:11" s="33" customFormat="1" x14ac:dyDescent="0.35">
      <c r="A9" s="34" t="s">
        <v>29</v>
      </c>
      <c r="B9" s="34" t="s">
        <v>30</v>
      </c>
      <c r="C9" s="34" t="s">
        <v>31</v>
      </c>
      <c r="D9" s="34" t="s">
        <v>32</v>
      </c>
      <c r="E9" s="3"/>
      <c r="F9" s="25"/>
      <c r="G9" s="7">
        <v>200</v>
      </c>
      <c r="H9" s="26">
        <v>328</v>
      </c>
      <c r="I9" s="22"/>
      <c r="J9" s="22"/>
      <c r="K9" s="7">
        <v>528</v>
      </c>
    </row>
    <row r="10" spans="1:11" s="33" customFormat="1" x14ac:dyDescent="0.35">
      <c r="A10" s="34" t="s">
        <v>33</v>
      </c>
      <c r="B10" s="34" t="s">
        <v>34</v>
      </c>
      <c r="C10" s="34" t="s">
        <v>35</v>
      </c>
      <c r="D10" s="34" t="s">
        <v>36</v>
      </c>
      <c r="E10" s="15"/>
      <c r="F10" s="11"/>
      <c r="G10" s="31">
        <v>200</v>
      </c>
      <c r="H10" s="26">
        <v>328</v>
      </c>
      <c r="I10" s="12"/>
      <c r="J10" s="11"/>
      <c r="K10" s="7">
        <v>528</v>
      </c>
    </row>
    <row r="11" spans="1:11" s="33" customFormat="1" x14ac:dyDescent="0.35">
      <c r="A11" s="34" t="s">
        <v>37</v>
      </c>
      <c r="B11" s="34" t="s">
        <v>38</v>
      </c>
      <c r="C11" s="34" t="s">
        <v>27</v>
      </c>
      <c r="D11" s="34" t="s">
        <v>39</v>
      </c>
      <c r="E11" s="3"/>
      <c r="F11" s="6"/>
      <c r="G11" s="31">
        <v>200</v>
      </c>
      <c r="H11" s="8"/>
      <c r="I11" s="6"/>
      <c r="J11" s="6"/>
      <c r="K11" s="7">
        <v>200</v>
      </c>
    </row>
    <row r="12" spans="1:11" s="33" customFormat="1" x14ac:dyDescent="0.35">
      <c r="A12" s="34" t="s">
        <v>40</v>
      </c>
      <c r="B12" s="34" t="s">
        <v>41</v>
      </c>
      <c r="C12" s="34" t="s">
        <v>42</v>
      </c>
      <c r="D12" s="35">
        <v>6662091</v>
      </c>
      <c r="E12" s="3"/>
      <c r="F12" s="8"/>
      <c r="G12" s="31">
        <v>200</v>
      </c>
      <c r="H12" s="6"/>
      <c r="I12" s="5"/>
      <c r="J12" s="5"/>
      <c r="K12" s="7">
        <v>200</v>
      </c>
    </row>
    <row r="13" spans="1:11" s="33" customFormat="1" x14ac:dyDescent="0.35">
      <c r="A13" s="34" t="s">
        <v>43</v>
      </c>
      <c r="B13" s="34" t="s">
        <v>44</v>
      </c>
      <c r="C13" s="34" t="s">
        <v>42</v>
      </c>
      <c r="D13" s="34" t="s">
        <v>45</v>
      </c>
      <c r="E13" s="3"/>
      <c r="F13" s="8"/>
      <c r="G13" s="31">
        <v>200</v>
      </c>
      <c r="H13" s="6"/>
      <c r="I13" s="18"/>
      <c r="J13" s="18"/>
      <c r="K13" s="7">
        <v>200</v>
      </c>
    </row>
    <row r="14" spans="1:11" s="33" customFormat="1" x14ac:dyDescent="0.35">
      <c r="A14" s="34" t="s">
        <v>46</v>
      </c>
      <c r="B14" s="34" t="s">
        <v>47</v>
      </c>
      <c r="C14" s="34" t="s">
        <v>27</v>
      </c>
      <c r="D14" s="34" t="s">
        <v>48</v>
      </c>
      <c r="E14" s="3"/>
      <c r="F14" s="8"/>
      <c r="G14" s="31">
        <v>200</v>
      </c>
      <c r="H14" s="6"/>
      <c r="I14" s="18"/>
      <c r="J14" s="18"/>
      <c r="K14" s="7">
        <f>G14</f>
        <v>200</v>
      </c>
    </row>
    <row r="15" spans="1:11" s="33" customFormat="1" x14ac:dyDescent="0.35">
      <c r="A15" s="34" t="s">
        <v>49</v>
      </c>
      <c r="B15" s="34" t="s">
        <v>50</v>
      </c>
      <c r="C15" s="34" t="s">
        <v>27</v>
      </c>
      <c r="D15" s="34" t="s">
        <v>51</v>
      </c>
      <c r="E15" s="3"/>
      <c r="F15" s="8"/>
      <c r="G15" s="31">
        <v>200</v>
      </c>
      <c r="H15" s="6"/>
      <c r="I15" s="18"/>
      <c r="J15" s="18"/>
      <c r="K15" s="7">
        <f t="shared" ref="K15:K37" si="0">G15</f>
        <v>200</v>
      </c>
    </row>
    <row r="16" spans="1:11" s="33" customFormat="1" x14ac:dyDescent="0.35">
      <c r="A16" s="36" t="s">
        <v>52</v>
      </c>
      <c r="B16" s="34" t="s">
        <v>53</v>
      </c>
      <c r="C16" s="34" t="s">
        <v>42</v>
      </c>
      <c r="D16" s="35"/>
      <c r="E16" s="3"/>
      <c r="F16" s="8"/>
      <c r="G16" s="31">
        <v>200</v>
      </c>
      <c r="H16" s="6"/>
      <c r="I16" s="18"/>
      <c r="J16" s="18"/>
      <c r="K16" s="7">
        <f t="shared" si="0"/>
        <v>200</v>
      </c>
    </row>
    <row r="17" spans="1:11" x14ac:dyDescent="0.35">
      <c r="A17" s="11" t="s">
        <v>54</v>
      </c>
      <c r="B17" s="11" t="s">
        <v>55</v>
      </c>
      <c r="C17" s="34" t="s">
        <v>56</v>
      </c>
      <c r="D17" s="34" t="s">
        <v>57</v>
      </c>
      <c r="E17" s="3"/>
      <c r="F17" s="7"/>
      <c r="G17" s="31">
        <v>100</v>
      </c>
      <c r="H17" s="6"/>
      <c r="I17" s="6"/>
      <c r="J17" s="6"/>
      <c r="K17" s="7">
        <f t="shared" si="0"/>
        <v>100</v>
      </c>
    </row>
    <row r="18" spans="1:11" x14ac:dyDescent="0.35">
      <c r="A18" s="11" t="s">
        <v>54</v>
      </c>
      <c r="B18" s="11" t="s">
        <v>58</v>
      </c>
      <c r="C18" s="34" t="s">
        <v>56</v>
      </c>
      <c r="D18" s="34" t="s">
        <v>59</v>
      </c>
      <c r="E18" s="3"/>
      <c r="F18" s="15"/>
      <c r="G18" s="31">
        <v>100</v>
      </c>
      <c r="H18" s="15"/>
      <c r="I18" s="22"/>
      <c r="J18" s="22"/>
      <c r="K18" s="7">
        <f t="shared" si="0"/>
        <v>100</v>
      </c>
    </row>
    <row r="19" spans="1:11" x14ac:dyDescent="0.35">
      <c r="A19" s="11" t="s">
        <v>54</v>
      </c>
      <c r="B19" s="11" t="s">
        <v>60</v>
      </c>
      <c r="C19" s="34" t="s">
        <v>56</v>
      </c>
      <c r="D19" s="34" t="s">
        <v>61</v>
      </c>
      <c r="E19" s="3"/>
      <c r="F19" s="6"/>
      <c r="G19" s="31">
        <v>100</v>
      </c>
      <c r="H19" s="6"/>
      <c r="I19" s="8"/>
      <c r="J19" s="8"/>
      <c r="K19" s="7">
        <f t="shared" si="0"/>
        <v>100</v>
      </c>
    </row>
    <row r="20" spans="1:11" x14ac:dyDescent="0.35">
      <c r="A20" s="11" t="s">
        <v>54</v>
      </c>
      <c r="B20" s="11" t="s">
        <v>62</v>
      </c>
      <c r="C20" s="34" t="s">
        <v>56</v>
      </c>
      <c r="D20" s="34" t="s">
        <v>63</v>
      </c>
      <c r="E20" s="3"/>
      <c r="F20" s="29"/>
      <c r="G20" s="31">
        <v>100</v>
      </c>
      <c r="H20" s="6"/>
      <c r="I20" s="8"/>
      <c r="J20" s="8"/>
      <c r="K20" s="7">
        <f t="shared" si="0"/>
        <v>100</v>
      </c>
    </row>
    <row r="21" spans="1:11" x14ac:dyDescent="0.35">
      <c r="A21" s="11" t="s">
        <v>54</v>
      </c>
      <c r="B21" s="11" t="s">
        <v>64</v>
      </c>
      <c r="C21" s="34" t="s">
        <v>56</v>
      </c>
      <c r="D21" s="34" t="s">
        <v>65</v>
      </c>
      <c r="E21" s="3"/>
      <c r="F21" s="6"/>
      <c r="G21" s="31">
        <v>100</v>
      </c>
      <c r="H21" s="7"/>
      <c r="I21" s="8"/>
      <c r="J21" s="7"/>
      <c r="K21" s="7">
        <f t="shared" si="0"/>
        <v>100</v>
      </c>
    </row>
    <row r="22" spans="1:11" x14ac:dyDescent="0.35">
      <c r="A22" s="11" t="s">
        <v>54</v>
      </c>
      <c r="B22" s="11" t="s">
        <v>66</v>
      </c>
      <c r="C22" s="34" t="s">
        <v>56</v>
      </c>
      <c r="D22" s="34" t="s">
        <v>67</v>
      </c>
      <c r="E22" s="3"/>
      <c r="F22" s="6"/>
      <c r="G22" s="31">
        <v>100</v>
      </c>
      <c r="H22" s="7"/>
      <c r="I22" s="8"/>
      <c r="J22" s="6"/>
      <c r="K22" s="7">
        <f t="shared" si="0"/>
        <v>100</v>
      </c>
    </row>
    <row r="23" spans="1:11" x14ac:dyDescent="0.35">
      <c r="A23" s="11" t="s">
        <v>54</v>
      </c>
      <c r="B23" s="11" t="s">
        <v>68</v>
      </c>
      <c r="C23" s="34" t="s">
        <v>56</v>
      </c>
      <c r="D23" s="34" t="s">
        <v>69</v>
      </c>
      <c r="E23" s="3"/>
      <c r="F23" s="8"/>
      <c r="G23" s="31">
        <v>100</v>
      </c>
      <c r="H23" s="6"/>
      <c r="I23" s="6"/>
      <c r="J23" s="6"/>
      <c r="K23" s="7">
        <f t="shared" si="0"/>
        <v>100</v>
      </c>
    </row>
    <row r="24" spans="1:11" x14ac:dyDescent="0.35">
      <c r="A24" s="11" t="s">
        <v>54</v>
      </c>
      <c r="B24" s="11" t="s">
        <v>70</v>
      </c>
      <c r="C24" s="34" t="s">
        <v>56</v>
      </c>
      <c r="D24" s="34" t="s">
        <v>71</v>
      </c>
      <c r="E24" s="3"/>
      <c r="F24" s="13"/>
      <c r="G24" s="31">
        <v>100</v>
      </c>
      <c r="H24" s="1"/>
      <c r="I24" s="14"/>
      <c r="J24" s="13"/>
      <c r="K24" s="7">
        <f t="shared" si="0"/>
        <v>100</v>
      </c>
    </row>
    <row r="25" spans="1:11" x14ac:dyDescent="0.35">
      <c r="A25" s="11" t="s">
        <v>54</v>
      </c>
      <c r="B25" s="11" t="s">
        <v>72</v>
      </c>
      <c r="C25" s="34" t="s">
        <v>56</v>
      </c>
      <c r="D25" s="34" t="s">
        <v>73</v>
      </c>
      <c r="E25" s="3"/>
      <c r="F25" s="6"/>
      <c r="G25" s="31">
        <v>100</v>
      </c>
      <c r="H25" s="7"/>
      <c r="I25" s="6"/>
      <c r="J25" s="6"/>
      <c r="K25" s="7">
        <f t="shared" si="0"/>
        <v>100</v>
      </c>
    </row>
    <row r="26" spans="1:11" x14ac:dyDescent="0.35">
      <c r="A26" s="11" t="s">
        <v>54</v>
      </c>
      <c r="B26" s="11" t="s">
        <v>74</v>
      </c>
      <c r="C26" s="34" t="s">
        <v>56</v>
      </c>
      <c r="D26" s="34" t="s">
        <v>75</v>
      </c>
      <c r="E26" s="3"/>
      <c r="F26" s="6"/>
      <c r="G26" s="31">
        <v>100</v>
      </c>
      <c r="H26" s="7"/>
      <c r="I26" s="6"/>
      <c r="J26" s="6"/>
      <c r="K26" s="7">
        <f t="shared" si="0"/>
        <v>100</v>
      </c>
    </row>
    <row r="27" spans="1:11" x14ac:dyDescent="0.35">
      <c r="A27" s="11" t="s">
        <v>54</v>
      </c>
      <c r="B27" s="11" t="s">
        <v>76</v>
      </c>
      <c r="C27" s="34" t="s">
        <v>56</v>
      </c>
      <c r="D27" s="34" t="s">
        <v>77</v>
      </c>
      <c r="E27" s="3"/>
      <c r="F27" s="6"/>
      <c r="G27" s="31">
        <v>100</v>
      </c>
      <c r="H27" s="7"/>
      <c r="I27" s="6"/>
      <c r="J27" s="6"/>
      <c r="K27" s="7">
        <f t="shared" si="0"/>
        <v>100</v>
      </c>
    </row>
    <row r="28" spans="1:11" x14ac:dyDescent="0.35">
      <c r="A28" s="11" t="s">
        <v>54</v>
      </c>
      <c r="B28" s="11" t="s">
        <v>78</v>
      </c>
      <c r="C28" s="34" t="s">
        <v>56</v>
      </c>
      <c r="D28" s="34" t="s">
        <v>79</v>
      </c>
      <c r="E28" s="3"/>
      <c r="F28" s="6"/>
      <c r="G28" s="31">
        <v>100</v>
      </c>
      <c r="H28" s="7"/>
      <c r="I28" s="6"/>
      <c r="J28" s="6"/>
      <c r="K28" s="7">
        <f t="shared" si="0"/>
        <v>100</v>
      </c>
    </row>
    <row r="29" spans="1:11" x14ac:dyDescent="0.35">
      <c r="A29" s="11" t="s">
        <v>54</v>
      </c>
      <c r="B29" s="11" t="s">
        <v>80</v>
      </c>
      <c r="C29" s="34" t="s">
        <v>56</v>
      </c>
      <c r="D29" s="34" t="s">
        <v>81</v>
      </c>
      <c r="E29" s="3"/>
      <c r="F29" s="6"/>
      <c r="G29" s="31">
        <v>100</v>
      </c>
      <c r="H29" s="6"/>
      <c r="I29" s="6"/>
      <c r="J29" s="6"/>
      <c r="K29" s="7">
        <f t="shared" si="0"/>
        <v>100</v>
      </c>
    </row>
    <row r="30" spans="1:11" x14ac:dyDescent="0.35">
      <c r="A30" s="11" t="s">
        <v>54</v>
      </c>
      <c r="B30" s="11" t="s">
        <v>82</v>
      </c>
      <c r="C30" s="34" t="s">
        <v>56</v>
      </c>
      <c r="D30" s="34" t="s">
        <v>83</v>
      </c>
      <c r="E30" s="3"/>
      <c r="F30" s="6"/>
      <c r="G30" s="31">
        <v>100</v>
      </c>
      <c r="H30" s="6"/>
      <c r="I30" s="23"/>
      <c r="J30" s="23"/>
      <c r="K30" s="7">
        <f t="shared" si="0"/>
        <v>100</v>
      </c>
    </row>
    <row r="31" spans="1:11" x14ac:dyDescent="0.35">
      <c r="A31" s="11" t="s">
        <v>54</v>
      </c>
      <c r="B31" s="11" t="s">
        <v>84</v>
      </c>
      <c r="C31" s="34" t="s">
        <v>56</v>
      </c>
      <c r="D31" s="34" t="s">
        <v>85</v>
      </c>
      <c r="E31" s="3"/>
      <c r="F31" s="6"/>
      <c r="G31" s="31">
        <v>100</v>
      </c>
      <c r="H31" s="7"/>
      <c r="I31" s="6"/>
      <c r="J31" s="6"/>
      <c r="K31" s="7">
        <f t="shared" si="0"/>
        <v>100</v>
      </c>
    </row>
    <row r="32" spans="1:11" x14ac:dyDescent="0.35">
      <c r="A32" s="11" t="s">
        <v>86</v>
      </c>
      <c r="B32" s="11" t="s">
        <v>87</v>
      </c>
      <c r="C32" s="34" t="s">
        <v>88</v>
      </c>
      <c r="D32" s="34" t="s">
        <v>89</v>
      </c>
      <c r="E32" s="3"/>
      <c r="F32" s="6"/>
      <c r="G32" s="8">
        <v>965</v>
      </c>
      <c r="H32" s="8"/>
      <c r="I32" s="6"/>
      <c r="J32" s="6"/>
      <c r="K32" s="7">
        <f t="shared" si="0"/>
        <v>965</v>
      </c>
    </row>
    <row r="33" spans="1:11" x14ac:dyDescent="0.35">
      <c r="A33" s="11" t="s">
        <v>90</v>
      </c>
      <c r="B33" s="11" t="s">
        <v>91</v>
      </c>
      <c r="C33" s="34" t="s">
        <v>27</v>
      </c>
      <c r="D33" s="34" t="s">
        <v>92</v>
      </c>
      <c r="E33" s="3"/>
      <c r="F33" s="6"/>
      <c r="G33" s="8">
        <v>965</v>
      </c>
      <c r="H33" s="1"/>
      <c r="I33" s="8"/>
      <c r="J33" s="7"/>
      <c r="K33" s="7">
        <f t="shared" si="0"/>
        <v>965</v>
      </c>
    </row>
    <row r="34" spans="1:11" x14ac:dyDescent="0.35">
      <c r="A34" s="6" t="s">
        <v>93</v>
      </c>
      <c r="B34" s="30" t="s">
        <v>94</v>
      </c>
      <c r="C34" s="19" t="s">
        <v>95</v>
      </c>
      <c r="D34" s="19" t="s">
        <v>96</v>
      </c>
      <c r="E34" s="3"/>
      <c r="F34" s="6"/>
      <c r="G34" s="8">
        <v>965</v>
      </c>
      <c r="H34" s="6"/>
      <c r="I34" s="8"/>
      <c r="J34" s="8"/>
      <c r="K34" s="7">
        <f t="shared" si="0"/>
        <v>965</v>
      </c>
    </row>
    <row r="35" spans="1:11" x14ac:dyDescent="0.35">
      <c r="A35" s="13" t="s">
        <v>97</v>
      </c>
      <c r="B35" s="13" t="s">
        <v>98</v>
      </c>
      <c r="C35" s="19" t="s">
        <v>99</v>
      </c>
      <c r="D35" s="19" t="s">
        <v>100</v>
      </c>
      <c r="E35" s="3"/>
      <c r="F35" s="6"/>
      <c r="G35" s="8">
        <v>965</v>
      </c>
      <c r="H35" s="6"/>
      <c r="I35" s="8"/>
      <c r="J35" s="7"/>
      <c r="K35" s="7">
        <f t="shared" si="0"/>
        <v>965</v>
      </c>
    </row>
    <row r="36" spans="1:11" x14ac:dyDescent="0.35">
      <c r="A36" s="13" t="s">
        <v>101</v>
      </c>
      <c r="B36" s="13" t="s">
        <v>102</v>
      </c>
      <c r="C36" s="17" t="s">
        <v>42</v>
      </c>
      <c r="D36" s="19" t="s">
        <v>103</v>
      </c>
      <c r="E36" s="3"/>
      <c r="F36" s="6"/>
      <c r="G36" s="6" t="s">
        <v>104</v>
      </c>
      <c r="H36" s="6"/>
      <c r="I36" s="8"/>
      <c r="J36" s="7"/>
      <c r="K36" s="7" t="str">
        <f t="shared" si="0"/>
        <v>855 €</v>
      </c>
    </row>
    <row r="37" spans="1:11" x14ac:dyDescent="0.35">
      <c r="A37" s="13" t="s">
        <v>105</v>
      </c>
      <c r="B37" s="13" t="s">
        <v>106</v>
      </c>
      <c r="C37" s="17" t="s">
        <v>95</v>
      </c>
      <c r="D37" s="19" t="s">
        <v>107</v>
      </c>
      <c r="E37" s="3"/>
      <c r="F37" s="11"/>
      <c r="G37" s="31">
        <v>200</v>
      </c>
      <c r="H37" s="6"/>
      <c r="I37" s="12"/>
      <c r="J37" s="27"/>
      <c r="K37" s="7">
        <f t="shared" si="0"/>
        <v>200</v>
      </c>
    </row>
    <row r="38" spans="1:11" s="33" customFormat="1" x14ac:dyDescent="0.35">
      <c r="A38" s="13" t="s">
        <v>108</v>
      </c>
      <c r="B38" s="34" t="s">
        <v>109</v>
      </c>
      <c r="C38" s="6" t="s">
        <v>110</v>
      </c>
      <c r="D38" s="33" t="s">
        <v>111</v>
      </c>
      <c r="E38" s="15"/>
      <c r="F38" s="8"/>
      <c r="G38" s="31"/>
      <c r="H38" s="37" t="s">
        <v>112</v>
      </c>
      <c r="I38" s="6"/>
      <c r="J38" s="6"/>
      <c r="K38" s="7" t="str">
        <f>H38</f>
        <v>209,78 €</v>
      </c>
    </row>
    <row r="39" spans="1:11" s="33" customFormat="1" x14ac:dyDescent="0.35">
      <c r="A39" s="13" t="s">
        <v>108</v>
      </c>
      <c r="B39" s="34" t="s">
        <v>113</v>
      </c>
      <c r="C39" s="6" t="s">
        <v>110</v>
      </c>
      <c r="D39" s="19" t="s">
        <v>114</v>
      </c>
      <c r="E39" s="3"/>
      <c r="F39" s="31"/>
      <c r="G39" s="31"/>
      <c r="H39" s="16" t="s">
        <v>115</v>
      </c>
      <c r="I39" s="7"/>
      <c r="J39" s="7"/>
      <c r="K39" s="7" t="str">
        <f>H39</f>
        <v>146,60 €</v>
      </c>
    </row>
    <row r="40" spans="1:11" ht="16" x14ac:dyDescent="0.4">
      <c r="A40" s="39" t="s">
        <v>116</v>
      </c>
      <c r="B40" s="34" t="s">
        <v>117</v>
      </c>
      <c r="C40" s="6" t="s">
        <v>118</v>
      </c>
      <c r="D40" s="19"/>
      <c r="E40" s="3"/>
      <c r="F40" s="31">
        <v>1694</v>
      </c>
      <c r="G40" s="31"/>
      <c r="H40" s="6"/>
      <c r="I40" s="7"/>
      <c r="J40" s="7"/>
      <c r="K40" s="7">
        <f>F40</f>
        <v>1694</v>
      </c>
    </row>
    <row r="41" spans="1:11" x14ac:dyDescent="0.35">
      <c r="A41" s="6" t="s">
        <v>119</v>
      </c>
      <c r="B41" s="17" t="s">
        <v>120</v>
      </c>
      <c r="C41" s="17" t="s">
        <v>121</v>
      </c>
      <c r="D41" s="19" t="s">
        <v>122</v>
      </c>
      <c r="E41" s="3"/>
      <c r="F41" s="38" t="s">
        <v>123</v>
      </c>
      <c r="G41" s="31"/>
      <c r="H41" s="7"/>
      <c r="I41" s="22"/>
      <c r="J41" s="22"/>
      <c r="K41" s="24" t="s">
        <v>123</v>
      </c>
    </row>
    <row r="42" spans="1:11" x14ac:dyDescent="0.35">
      <c r="A42" s="6" t="s">
        <v>18</v>
      </c>
      <c r="B42" s="17"/>
      <c r="C42" s="17"/>
      <c r="D42" s="19"/>
      <c r="E42" s="3"/>
      <c r="F42" s="6" t="s">
        <v>124</v>
      </c>
      <c r="G42" s="31"/>
      <c r="H42" s="1"/>
      <c r="I42" s="8"/>
      <c r="J42" s="7"/>
      <c r="K42" s="9" t="str">
        <f>F42</f>
        <v>1815.00 €</v>
      </c>
    </row>
    <row r="43" spans="1:11" x14ac:dyDescent="0.35">
      <c r="A43" s="6" t="s">
        <v>125</v>
      </c>
      <c r="B43" s="17" t="s">
        <v>126</v>
      </c>
      <c r="C43" s="6" t="s">
        <v>95</v>
      </c>
      <c r="D43" s="6" t="s">
        <v>127</v>
      </c>
      <c r="E43" s="3"/>
      <c r="F43" s="6"/>
      <c r="G43" s="31"/>
      <c r="H43" s="31" t="s">
        <v>128</v>
      </c>
      <c r="I43" s="7"/>
      <c r="J43" s="7"/>
      <c r="K43" s="7" t="str">
        <f>H43</f>
        <v>1200,00 €</v>
      </c>
    </row>
    <row r="44" spans="1:11" x14ac:dyDescent="0.35">
      <c r="A44" s="6" t="s">
        <v>129</v>
      </c>
      <c r="B44" s="17" t="s">
        <v>130</v>
      </c>
      <c r="C44" s="6" t="s">
        <v>95</v>
      </c>
      <c r="D44" s="6" t="s">
        <v>131</v>
      </c>
      <c r="E44" s="3"/>
      <c r="F44" s="6"/>
      <c r="G44" s="31">
        <v>1125</v>
      </c>
      <c r="H44" s="6"/>
      <c r="I44" s="6"/>
      <c r="J44" s="6"/>
      <c r="K44" s="7">
        <f>G44</f>
        <v>1125</v>
      </c>
    </row>
    <row r="45" spans="1:11" x14ac:dyDescent="0.35">
      <c r="A45" s="6" t="s">
        <v>132</v>
      </c>
      <c r="B45" s="17" t="s">
        <v>133</v>
      </c>
      <c r="C45" s="16" t="s">
        <v>99</v>
      </c>
      <c r="D45" s="16" t="s">
        <v>134</v>
      </c>
      <c r="E45" s="3"/>
      <c r="F45" s="16"/>
      <c r="G45" s="31">
        <v>825</v>
      </c>
      <c r="H45" s="21"/>
      <c r="I45" s="16"/>
      <c r="J45" s="16"/>
      <c r="K45" s="7">
        <f>G45</f>
        <v>825</v>
      </c>
    </row>
    <row r="46" spans="1:11" x14ac:dyDescent="0.35">
      <c r="A46" s="6" t="s">
        <v>135</v>
      </c>
      <c r="B46" s="6" t="s">
        <v>136</v>
      </c>
      <c r="C46" s="6" t="s">
        <v>95</v>
      </c>
      <c r="D46" s="6" t="s">
        <v>137</v>
      </c>
      <c r="E46" s="3"/>
      <c r="F46" s="6"/>
      <c r="G46" s="31">
        <v>525</v>
      </c>
      <c r="H46" s="7"/>
      <c r="I46" s="6"/>
      <c r="J46" s="6"/>
      <c r="K46" s="7">
        <v>525</v>
      </c>
    </row>
    <row r="47" spans="1:11" x14ac:dyDescent="0.35">
      <c r="A47" s="6" t="s">
        <v>138</v>
      </c>
      <c r="B47" s="17" t="s">
        <v>139</v>
      </c>
      <c r="C47" s="17" t="s">
        <v>95</v>
      </c>
      <c r="D47" s="19" t="s">
        <v>140</v>
      </c>
      <c r="E47" s="3"/>
      <c r="F47" s="6"/>
      <c r="G47" s="31">
        <v>560</v>
      </c>
      <c r="H47" s="1"/>
      <c r="I47" s="8"/>
      <c r="J47" s="7"/>
      <c r="K47" s="9">
        <f>G47</f>
        <v>560</v>
      </c>
    </row>
    <row r="48" spans="1:11" x14ac:dyDescent="0.35">
      <c r="A48" s="6" t="s">
        <v>141</v>
      </c>
      <c r="B48" s="17" t="s">
        <v>142</v>
      </c>
      <c r="C48" s="6" t="s">
        <v>143</v>
      </c>
      <c r="D48" s="6" t="s">
        <v>144</v>
      </c>
      <c r="E48" s="3"/>
      <c r="F48" s="6"/>
      <c r="G48" s="31"/>
      <c r="H48" s="6" t="s">
        <v>145</v>
      </c>
      <c r="I48" s="6"/>
      <c r="J48" s="6"/>
      <c r="K48" s="9" t="str">
        <f>H48</f>
        <v>297.00 €</v>
      </c>
    </row>
    <row r="49" spans="1:11" x14ac:dyDescent="0.35">
      <c r="A49" s="6" t="s">
        <v>146</v>
      </c>
      <c r="B49" s="17" t="s">
        <v>147</v>
      </c>
      <c r="C49" s="6" t="s">
        <v>148</v>
      </c>
      <c r="D49" s="6" t="s">
        <v>149</v>
      </c>
      <c r="E49" s="3"/>
      <c r="F49" s="6"/>
      <c r="G49" s="31">
        <v>850</v>
      </c>
      <c r="H49" s="7">
        <f>411.3+187.98</f>
        <v>599.28</v>
      </c>
      <c r="I49" s="6"/>
      <c r="J49" s="6"/>
      <c r="K49" s="7">
        <f>G49+H49</f>
        <v>1449.28</v>
      </c>
    </row>
    <row r="50" spans="1:11" x14ac:dyDescent="0.35">
      <c r="A50" s="6" t="s">
        <v>150</v>
      </c>
      <c r="B50" s="17" t="s">
        <v>151</v>
      </c>
      <c r="C50" s="6" t="s">
        <v>152</v>
      </c>
      <c r="D50" s="6" t="s">
        <v>153</v>
      </c>
      <c r="E50" s="3"/>
      <c r="F50" s="6"/>
      <c r="G50" s="31">
        <v>540</v>
      </c>
      <c r="H50" s="7">
        <f>118.8+103.95</f>
        <v>222.75</v>
      </c>
      <c r="I50" s="6"/>
      <c r="J50" s="6"/>
      <c r="K50" s="7">
        <f>G50</f>
        <v>540</v>
      </c>
    </row>
    <row r="51" spans="1:11" x14ac:dyDescent="0.35">
      <c r="A51" s="6" t="s">
        <v>154</v>
      </c>
      <c r="B51" s="33" t="s">
        <v>155</v>
      </c>
      <c r="C51" s="6" t="s">
        <v>156</v>
      </c>
      <c r="D51" s="6" t="s">
        <v>157</v>
      </c>
      <c r="E51" s="3"/>
      <c r="F51" s="6"/>
      <c r="G51" s="7">
        <v>990</v>
      </c>
      <c r="H51" s="6"/>
      <c r="I51" s="6"/>
      <c r="J51" s="6"/>
      <c r="K51" s="7">
        <f>G51</f>
        <v>990</v>
      </c>
    </row>
    <row r="52" spans="1:11" x14ac:dyDescent="0.35">
      <c r="A52" s="6" t="s">
        <v>158</v>
      </c>
      <c r="B52" s="17" t="s">
        <v>159</v>
      </c>
      <c r="C52" s="6" t="s">
        <v>16</v>
      </c>
      <c r="D52" s="6" t="s">
        <v>160</v>
      </c>
      <c r="E52" s="3"/>
      <c r="F52" s="6"/>
      <c r="G52" s="7">
        <v>990</v>
      </c>
      <c r="H52" s="6"/>
      <c r="I52" s="6"/>
      <c r="J52" s="6"/>
      <c r="K52" s="7">
        <f>G52</f>
        <v>990</v>
      </c>
    </row>
    <row r="53" spans="1:11" x14ac:dyDescent="0.35">
      <c r="A53" s="6" t="s">
        <v>135</v>
      </c>
      <c r="B53" s="6" t="s">
        <v>136</v>
      </c>
      <c r="C53" s="6" t="s">
        <v>95</v>
      </c>
      <c r="D53" s="6" t="s">
        <v>137</v>
      </c>
      <c r="E53" s="3"/>
      <c r="F53" s="6"/>
      <c r="G53" s="7"/>
      <c r="H53" s="6"/>
      <c r="I53" s="6"/>
      <c r="J53" s="6"/>
      <c r="K53" s="7"/>
    </row>
    <row r="54" spans="1:11" x14ac:dyDescent="0.35">
      <c r="A54" s="6" t="s">
        <v>161</v>
      </c>
      <c r="B54" s="6" t="s">
        <v>94</v>
      </c>
      <c r="C54" s="6" t="s">
        <v>95</v>
      </c>
      <c r="D54" s="19" t="s">
        <v>96</v>
      </c>
      <c r="E54" s="3"/>
      <c r="F54" s="8"/>
      <c r="G54" s="6"/>
      <c r="H54" s="6"/>
      <c r="I54" s="6"/>
      <c r="J54" s="6"/>
      <c r="K54" s="8"/>
    </row>
    <row r="55" spans="1:11" x14ac:dyDescent="0.35">
      <c r="A55" s="6" t="s">
        <v>161</v>
      </c>
      <c r="B55" s="2" t="s">
        <v>162</v>
      </c>
      <c r="C55" s="2" t="s">
        <v>95</v>
      </c>
      <c r="D55" s="41"/>
      <c r="E55" s="3"/>
      <c r="F55" s="10"/>
      <c r="G55" s="6"/>
      <c r="H55" s="7"/>
      <c r="I55" s="4"/>
      <c r="J55" s="4"/>
      <c r="K55" s="24"/>
    </row>
    <row r="56" spans="1:11" x14ac:dyDescent="0.35">
      <c r="A56" s="6" t="s">
        <v>163</v>
      </c>
      <c r="B56" s="16" t="s">
        <v>164</v>
      </c>
      <c r="C56" s="16" t="s">
        <v>165</v>
      </c>
      <c r="D56" s="20" t="s">
        <v>166</v>
      </c>
      <c r="E56" s="3"/>
      <c r="F56" s="8"/>
      <c r="G56" s="7"/>
      <c r="H56" s="6"/>
      <c r="I56" s="16"/>
      <c r="J56" s="16"/>
      <c r="K56" s="8"/>
    </row>
    <row r="57" spans="1:11" x14ac:dyDescent="0.35">
      <c r="A57" s="6" t="s">
        <v>163</v>
      </c>
      <c r="B57" s="6" t="s">
        <v>167</v>
      </c>
      <c r="C57" s="6" t="s">
        <v>165</v>
      </c>
      <c r="D57" s="6" t="s">
        <v>168</v>
      </c>
      <c r="E57" s="3"/>
      <c r="F57" s="8"/>
      <c r="G57" s="6"/>
      <c r="H57" s="6"/>
      <c r="I57" s="6"/>
      <c r="J57" s="6"/>
      <c r="K57" s="8"/>
    </row>
    <row r="58" spans="1:11" x14ac:dyDescent="0.35">
      <c r="A58" s="6" t="s">
        <v>169</v>
      </c>
      <c r="B58" s="6" t="s">
        <v>170</v>
      </c>
      <c r="C58" s="6" t="s">
        <v>171</v>
      </c>
      <c r="D58" s="13" t="s">
        <v>172</v>
      </c>
      <c r="E58" s="3"/>
      <c r="F58" s="7"/>
      <c r="G58" s="6"/>
      <c r="H58" s="6"/>
      <c r="I58" s="6"/>
      <c r="J58" s="6"/>
      <c r="K58" s="7"/>
    </row>
    <row r="59" spans="1:11" x14ac:dyDescent="0.35">
      <c r="A59" s="6" t="s">
        <v>173</v>
      </c>
      <c r="B59" s="6" t="s">
        <v>174</v>
      </c>
      <c r="C59" s="6" t="s">
        <v>171</v>
      </c>
      <c r="D59" s="13" t="s">
        <v>175</v>
      </c>
      <c r="E59" s="3"/>
      <c r="F59" s="7"/>
      <c r="G59" s="6"/>
      <c r="H59" s="6"/>
      <c r="I59" s="6"/>
      <c r="J59" s="6"/>
      <c r="K59" s="7"/>
    </row>
    <row r="60" spans="1:11" x14ac:dyDescent="0.35">
      <c r="A60" s="6" t="s">
        <v>176</v>
      </c>
      <c r="B60" s="6" t="s">
        <v>177</v>
      </c>
      <c r="C60" s="6" t="s">
        <v>171</v>
      </c>
      <c r="D60" s="13" t="s">
        <v>178</v>
      </c>
      <c r="E60" s="3"/>
      <c r="F60" s="7"/>
      <c r="G60" s="6"/>
      <c r="H60" s="6"/>
      <c r="I60" s="6"/>
      <c r="J60" s="6"/>
      <c r="K60" s="7"/>
    </row>
    <row r="61" spans="1:11" x14ac:dyDescent="0.35">
      <c r="A61" s="6" t="s">
        <v>179</v>
      </c>
      <c r="B61" s="6" t="s">
        <v>180</v>
      </c>
      <c r="C61" s="6" t="s">
        <v>181</v>
      </c>
      <c r="D61" s="40"/>
      <c r="E61" s="3"/>
      <c r="F61" s="7"/>
      <c r="G61" s="6"/>
      <c r="H61" s="6"/>
      <c r="I61" s="6"/>
      <c r="J61" s="6"/>
      <c r="K61" s="7"/>
    </row>
    <row r="62" spans="1:11" x14ac:dyDescent="0.35">
      <c r="A62" s="6" t="s">
        <v>179</v>
      </c>
      <c r="B62" s="6" t="s">
        <v>182</v>
      </c>
      <c r="C62" s="6" t="s">
        <v>181</v>
      </c>
      <c r="D62" s="40"/>
      <c r="E62" s="3"/>
      <c r="F62" s="7"/>
      <c r="G62" s="6"/>
      <c r="H62" s="6"/>
      <c r="I62" s="6"/>
      <c r="J62" s="6"/>
      <c r="K62" s="7"/>
    </row>
    <row r="63" spans="1:11" x14ac:dyDescent="0.35">
      <c r="A63" s="6" t="s">
        <v>183</v>
      </c>
      <c r="B63" s="6" t="s">
        <v>184</v>
      </c>
      <c r="C63" s="6" t="s">
        <v>95</v>
      </c>
      <c r="D63" s="13" t="s">
        <v>185</v>
      </c>
      <c r="E63" s="3"/>
      <c r="F63" s="7"/>
      <c r="G63" s="7" t="s">
        <v>186</v>
      </c>
      <c r="H63" s="6"/>
      <c r="I63" s="6"/>
      <c r="J63" s="6"/>
      <c r="K63" s="7"/>
    </row>
    <row r="64" spans="1:11" x14ac:dyDescent="0.35">
      <c r="A64" s="6" t="s">
        <v>183</v>
      </c>
      <c r="B64" s="6" t="s">
        <v>187</v>
      </c>
      <c r="C64" s="6" t="s">
        <v>95</v>
      </c>
      <c r="D64" s="13" t="s">
        <v>188</v>
      </c>
      <c r="E64" s="3"/>
      <c r="F64" s="7"/>
      <c r="G64" s="7">
        <v>540</v>
      </c>
      <c r="H64" s="7">
        <v>103.95</v>
      </c>
      <c r="I64" s="6"/>
      <c r="J64" s="6"/>
      <c r="K64" s="7">
        <f>H64</f>
        <v>103.95</v>
      </c>
    </row>
    <row r="65" spans="1:11" x14ac:dyDescent="0.35">
      <c r="A65" s="6" t="s">
        <v>189</v>
      </c>
      <c r="B65" s="6" t="s">
        <v>190</v>
      </c>
      <c r="C65" s="6" t="s">
        <v>110</v>
      </c>
      <c r="D65" s="13" t="s">
        <v>191</v>
      </c>
      <c r="E65" s="3"/>
      <c r="F65" s="7"/>
      <c r="G65" s="7">
        <v>540</v>
      </c>
      <c r="H65" s="7">
        <v>103.95</v>
      </c>
      <c r="I65" s="6"/>
      <c r="J65" s="6"/>
      <c r="K65" s="7">
        <f>H65</f>
        <v>103.95</v>
      </c>
    </row>
    <row r="66" spans="1:11" x14ac:dyDescent="0.35">
      <c r="A66" s="6" t="s">
        <v>192</v>
      </c>
      <c r="B66" s="6" t="s">
        <v>193</v>
      </c>
      <c r="C66" s="6" t="s">
        <v>194</v>
      </c>
      <c r="D66" s="13" t="s">
        <v>195</v>
      </c>
      <c r="E66" s="3"/>
      <c r="F66" s="7"/>
      <c r="G66" s="7">
        <v>120</v>
      </c>
      <c r="H66" s="6"/>
      <c r="I66" s="6"/>
      <c r="J66" s="6"/>
      <c r="K66" s="7"/>
    </row>
    <row r="67" spans="1:11" x14ac:dyDescent="0.35">
      <c r="A67" s="6" t="s">
        <v>196</v>
      </c>
      <c r="B67" s="6" t="s">
        <v>197</v>
      </c>
      <c r="C67" s="6" t="s">
        <v>198</v>
      </c>
      <c r="D67" s="13" t="s">
        <v>199</v>
      </c>
      <c r="E67" s="3"/>
      <c r="F67" s="7"/>
      <c r="G67" s="7">
        <v>120</v>
      </c>
      <c r="H67" s="6"/>
      <c r="I67" s="6"/>
      <c r="J67" s="6"/>
      <c r="K67" s="7"/>
    </row>
    <row r="68" spans="1:11" x14ac:dyDescent="0.35">
      <c r="A68" s="6" t="s">
        <v>196</v>
      </c>
      <c r="B68" s="6" t="s">
        <v>200</v>
      </c>
      <c r="C68" s="6" t="s">
        <v>198</v>
      </c>
      <c r="D68" s="13" t="s">
        <v>201</v>
      </c>
      <c r="E68" s="3"/>
      <c r="F68" s="7"/>
      <c r="G68" s="7">
        <v>120</v>
      </c>
      <c r="H68" s="6"/>
      <c r="I68" s="6"/>
      <c r="J68" s="6"/>
      <c r="K68" s="7"/>
    </row>
    <row r="69" spans="1:11" x14ac:dyDescent="0.35">
      <c r="A69" s="6" t="s">
        <v>202</v>
      </c>
      <c r="B69" s="6" t="s">
        <v>203</v>
      </c>
      <c r="C69" s="6" t="s">
        <v>198</v>
      </c>
      <c r="D69" s="13" t="s">
        <v>204</v>
      </c>
      <c r="E69" s="3"/>
      <c r="F69" s="7"/>
      <c r="G69" s="7">
        <v>120</v>
      </c>
      <c r="H69" s="6"/>
      <c r="I69" s="6"/>
      <c r="J69" s="6"/>
      <c r="K69" s="7"/>
    </row>
    <row r="70" spans="1:11" x14ac:dyDescent="0.35">
      <c r="A70" s="6" t="s">
        <v>205</v>
      </c>
      <c r="B70" s="6" t="s">
        <v>206</v>
      </c>
      <c r="C70" s="6" t="s">
        <v>207</v>
      </c>
      <c r="D70" s="13" t="s">
        <v>208</v>
      </c>
      <c r="E70" s="3"/>
      <c r="F70" s="7"/>
      <c r="G70" s="7">
        <v>120</v>
      </c>
      <c r="H70" s="6"/>
      <c r="I70" s="6"/>
      <c r="J70" s="6"/>
      <c r="K70" s="7"/>
    </row>
    <row r="71" spans="1:11" x14ac:dyDescent="0.35">
      <c r="A71" s="6" t="s">
        <v>209</v>
      </c>
      <c r="B71" s="6" t="s">
        <v>210</v>
      </c>
      <c r="C71" s="6" t="s">
        <v>207</v>
      </c>
      <c r="D71" s="13" t="s">
        <v>211</v>
      </c>
      <c r="E71" s="3"/>
      <c r="F71" s="7"/>
      <c r="G71" s="7">
        <v>120</v>
      </c>
      <c r="H71" s="6"/>
      <c r="I71" s="6"/>
      <c r="J71" s="6"/>
      <c r="K71" s="7"/>
    </row>
    <row r="72" spans="1:11" x14ac:dyDescent="0.35">
      <c r="A72" s="6" t="s">
        <v>25</v>
      </c>
      <c r="B72" s="6" t="s">
        <v>212</v>
      </c>
      <c r="C72" s="6" t="s">
        <v>27</v>
      </c>
      <c r="D72" s="13" t="s">
        <v>213</v>
      </c>
      <c r="E72" s="3"/>
      <c r="F72" s="7"/>
      <c r="G72" s="7">
        <v>0</v>
      </c>
      <c r="H72" s="6"/>
      <c r="I72" s="6"/>
      <c r="J72" s="6"/>
      <c r="K72" s="7"/>
    </row>
    <row r="73" spans="1:11" x14ac:dyDescent="0.35">
      <c r="A73" s="6" t="s">
        <v>214</v>
      </c>
      <c r="B73" s="6" t="s">
        <v>215</v>
      </c>
      <c r="C73" s="6" t="s">
        <v>216</v>
      </c>
      <c r="D73" s="13" t="s">
        <v>217</v>
      </c>
      <c r="E73" s="3"/>
      <c r="F73" s="7"/>
      <c r="G73" s="6"/>
      <c r="H73" s="6" t="s">
        <v>218</v>
      </c>
      <c r="I73" s="6"/>
      <c r="J73" s="6"/>
      <c r="K73" s="7" t="str">
        <f>H73</f>
        <v>280.00 €</v>
      </c>
    </row>
    <row r="74" spans="1:11" x14ac:dyDescent="0.35">
      <c r="A74" s="6" t="s">
        <v>214</v>
      </c>
      <c r="B74" s="6" t="s">
        <v>219</v>
      </c>
      <c r="C74" s="6" t="s">
        <v>216</v>
      </c>
      <c r="D74" s="13" t="s">
        <v>220</v>
      </c>
      <c r="E74" s="3"/>
      <c r="F74" s="7"/>
      <c r="G74" s="6"/>
      <c r="H74" s="6" t="s">
        <v>218</v>
      </c>
      <c r="I74" s="6"/>
      <c r="J74" s="6"/>
      <c r="K74" s="7" t="str">
        <f>H74</f>
        <v>280.00 €</v>
      </c>
    </row>
    <row r="75" spans="1:11" x14ac:dyDescent="0.35">
      <c r="A75" s="6" t="s">
        <v>221</v>
      </c>
      <c r="B75" s="43" t="s">
        <v>222</v>
      </c>
      <c r="C75" s="6" t="s">
        <v>223</v>
      </c>
      <c r="D75" s="13" t="s">
        <v>224</v>
      </c>
      <c r="E75" s="3"/>
      <c r="F75" s="7"/>
      <c r="G75" s="7">
        <v>150</v>
      </c>
      <c r="H75" s="6"/>
      <c r="I75" s="6"/>
      <c r="J75" s="6"/>
      <c r="K75" s="7">
        <f>G75</f>
        <v>150</v>
      </c>
    </row>
    <row r="76" spans="1:11" x14ac:dyDescent="0.35">
      <c r="A76" s="6" t="s">
        <v>176</v>
      </c>
      <c r="B76" s="43" t="s">
        <v>225</v>
      </c>
      <c r="C76" s="6" t="s">
        <v>226</v>
      </c>
      <c r="D76" s="13" t="s">
        <v>227</v>
      </c>
      <c r="E76" s="3"/>
      <c r="F76" s="7"/>
      <c r="G76" s="7">
        <v>150</v>
      </c>
      <c r="H76" s="6" t="s">
        <v>228</v>
      </c>
      <c r="I76" s="6"/>
      <c r="J76" s="6"/>
      <c r="K76" s="7">
        <f>H76+G76</f>
        <v>218.5</v>
      </c>
    </row>
    <row r="77" spans="1:11" x14ac:dyDescent="0.35">
      <c r="A77" s="6" t="s">
        <v>176</v>
      </c>
      <c r="B77" s="43" t="s">
        <v>229</v>
      </c>
      <c r="C77" s="6" t="s">
        <v>226</v>
      </c>
      <c r="D77" s="13" t="s">
        <v>230</v>
      </c>
      <c r="E77" s="3"/>
      <c r="F77" s="7"/>
      <c r="G77" s="7">
        <v>100</v>
      </c>
      <c r="H77" s="6" t="s">
        <v>228</v>
      </c>
      <c r="I77" s="6"/>
      <c r="J77" s="6"/>
      <c r="K77" s="7">
        <f>H77+G77</f>
        <v>168.5</v>
      </c>
    </row>
    <row r="78" spans="1:11" x14ac:dyDescent="0.35">
      <c r="A78" s="6" t="s">
        <v>231</v>
      </c>
      <c r="B78" s="43" t="s">
        <v>232</v>
      </c>
      <c r="C78" s="6" t="s">
        <v>165</v>
      </c>
      <c r="D78" s="13" t="s">
        <v>233</v>
      </c>
      <c r="E78" s="3"/>
      <c r="F78" s="7"/>
      <c r="G78" s="6"/>
      <c r="H78" s="7">
        <v>100</v>
      </c>
      <c r="I78" s="6"/>
      <c r="J78" s="6"/>
      <c r="K78" s="7">
        <f>H78</f>
        <v>100</v>
      </c>
    </row>
    <row r="79" spans="1:11" x14ac:dyDescent="0.35">
      <c r="A79" s="6" t="s">
        <v>231</v>
      </c>
      <c r="B79" s="43" t="s">
        <v>234</v>
      </c>
      <c r="C79" s="6" t="s">
        <v>165</v>
      </c>
      <c r="D79" s="13" t="s">
        <v>235</v>
      </c>
      <c r="E79" s="3"/>
      <c r="F79" s="7"/>
      <c r="G79" s="6"/>
      <c r="H79" s="7">
        <v>100</v>
      </c>
      <c r="I79" s="6"/>
      <c r="J79" s="6"/>
      <c r="K79" s="7">
        <f>H79</f>
        <v>100</v>
      </c>
    </row>
    <row r="80" spans="1:11" x14ac:dyDescent="0.35">
      <c r="A80" s="6" t="s">
        <v>236</v>
      </c>
      <c r="B80" s="43" t="s">
        <v>237</v>
      </c>
      <c r="C80" s="6" t="s">
        <v>238</v>
      </c>
      <c r="D80" s="13" t="s">
        <v>239</v>
      </c>
      <c r="E80" s="3"/>
      <c r="F80" s="7"/>
      <c r="G80" s="6"/>
      <c r="H80" s="7">
        <v>227.51</v>
      </c>
      <c r="I80" s="6"/>
      <c r="J80" s="6"/>
      <c r="K80" s="7">
        <f>H80</f>
        <v>227.51</v>
      </c>
    </row>
    <row r="81" spans="1:11" x14ac:dyDescent="0.35">
      <c r="A81" s="6" t="s">
        <v>240</v>
      </c>
      <c r="B81" s="43" t="s">
        <v>241</v>
      </c>
      <c r="C81" s="6" t="s">
        <v>238</v>
      </c>
      <c r="D81" s="13" t="s">
        <v>242</v>
      </c>
      <c r="E81" s="3"/>
      <c r="F81" s="7"/>
      <c r="G81" s="7">
        <v>490</v>
      </c>
      <c r="H81" s="6"/>
      <c r="I81" s="6"/>
      <c r="J81" s="6"/>
      <c r="K81" s="7">
        <f>G81</f>
        <v>490</v>
      </c>
    </row>
    <row r="82" spans="1:11" x14ac:dyDescent="0.35">
      <c r="A82" s="6" t="s">
        <v>243</v>
      </c>
      <c r="B82" s="43" t="s">
        <v>244</v>
      </c>
      <c r="C82" s="6" t="s">
        <v>110</v>
      </c>
      <c r="D82" s="13" t="s">
        <v>245</v>
      </c>
      <c r="E82" s="3"/>
      <c r="F82" s="7"/>
      <c r="G82" s="7">
        <v>300</v>
      </c>
      <c r="H82" s="6"/>
      <c r="I82" s="6"/>
      <c r="J82" s="6"/>
      <c r="K82" s="7">
        <f>G82</f>
        <v>300</v>
      </c>
    </row>
    <row r="83" spans="1:11" x14ac:dyDescent="0.35">
      <c r="A83" s="6"/>
      <c r="B83" s="43"/>
      <c r="C83" s="6"/>
      <c r="D83" s="13"/>
      <c r="E83" s="3"/>
      <c r="F83" s="7"/>
      <c r="G83" s="6"/>
      <c r="H83" s="6"/>
      <c r="I83" s="6"/>
      <c r="J83" s="6"/>
      <c r="K83" s="7"/>
    </row>
    <row r="84" spans="1:11" x14ac:dyDescent="0.35">
      <c r="A84" s="6"/>
      <c r="B84" s="43"/>
      <c r="C84" s="6"/>
      <c r="D84" s="13"/>
      <c r="E84" s="3"/>
      <c r="F84" s="7"/>
      <c r="G84" s="6"/>
      <c r="H84" s="6"/>
      <c r="I84" s="6"/>
      <c r="J84" s="6"/>
      <c r="K84" s="7"/>
    </row>
    <row r="85" spans="1:11" x14ac:dyDescent="0.35">
      <c r="A85" s="6"/>
      <c r="B85" s="43"/>
      <c r="C85" s="6"/>
      <c r="D85" s="13"/>
      <c r="E85" s="3"/>
      <c r="F85" s="7"/>
      <c r="G85" s="6"/>
      <c r="H85" s="6"/>
      <c r="I85" s="6"/>
      <c r="J85" s="6"/>
      <c r="K85" s="7"/>
    </row>
    <row r="86" spans="1:11" x14ac:dyDescent="0.35">
      <c r="A86" s="6"/>
      <c r="B86" s="43"/>
      <c r="C86" s="6"/>
      <c r="D86" s="13"/>
      <c r="E86" s="3"/>
      <c r="F86" s="7"/>
      <c r="G86" s="6"/>
      <c r="H86" s="6"/>
      <c r="I86" s="6"/>
      <c r="J86" s="6"/>
      <c r="K86" s="7"/>
    </row>
  </sheetData>
  <mergeCells count="15">
    <mergeCell ref="A5:A6"/>
    <mergeCell ref="B5:B6"/>
    <mergeCell ref="C5:C6"/>
    <mergeCell ref="D5:D6"/>
    <mergeCell ref="E5:E6"/>
    <mergeCell ref="K5:K6"/>
    <mergeCell ref="B3:B4"/>
    <mergeCell ref="C3:C4"/>
    <mergeCell ref="F4:H4"/>
    <mergeCell ref="I4:J4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F934050AAA04382A4A2EA5AD5E16F" ma:contentTypeVersion="14" ma:contentTypeDescription="Create a new document." ma:contentTypeScope="" ma:versionID="a8fef6e82539530213585f756d1fed39">
  <xsd:schema xmlns:xsd="http://www.w3.org/2001/XMLSchema" xmlns:xs="http://www.w3.org/2001/XMLSchema" xmlns:p="http://schemas.microsoft.com/office/2006/metadata/properties" xmlns:ns2="ef2290da-b07f-4c4d-a676-7601ce8b0a08" xmlns:ns3="ab70445c-0b4c-480c-a2e7-8b6e4de3f25a" targetNamespace="http://schemas.microsoft.com/office/2006/metadata/properties" ma:root="true" ma:fieldsID="945f8f5d448ecc8b55a863c3691f6e02" ns2:_="" ns3:_="">
    <xsd:import namespace="ef2290da-b07f-4c4d-a676-7601ce8b0a08"/>
    <xsd:import namespace="ab70445c-0b4c-480c-a2e7-8b6e4de3f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290da-b07f-4c4d-a676-7601ce8b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5629691-ea10-484b-9b3e-409c2b6a10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0445c-0b4c-480c-a2e7-8b6e4de3f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fa6007c-32eb-436e-a258-f0e572acd5bc}" ma:internalName="TaxCatchAll" ma:showField="CatchAllData" ma:web="ab70445c-0b4c-480c-a2e7-8b6e4de3f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2290da-b07f-4c4d-a676-7601ce8b0a08">
      <Terms xmlns="http://schemas.microsoft.com/office/infopath/2007/PartnerControls"/>
    </lcf76f155ced4ddcb4097134ff3c332f>
    <TaxCatchAll xmlns="ab70445c-0b4c-480c-a2e7-8b6e4de3f25a" xsi:nil="true"/>
    <SharedWithUsers xmlns="ab70445c-0b4c-480c-a2e7-8b6e4de3f25a">
      <UserInfo>
        <DisplayName/>
        <AccountId xsi:nil="true"/>
        <AccountType/>
      </UserInfo>
    </SharedWithUsers>
    <MediaLengthInSeconds xmlns="ef2290da-b07f-4c4d-a676-7601ce8b0a08" xsi:nil="true"/>
  </documentManagement>
</p:properties>
</file>

<file path=customXml/itemProps1.xml><?xml version="1.0" encoding="utf-8"?>
<ds:datastoreItem xmlns:ds="http://schemas.openxmlformats.org/officeDocument/2006/customXml" ds:itemID="{7031D51D-43D3-45BE-B128-780B954D9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B418D-4A36-403C-8EBD-DBA34046B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290da-b07f-4c4d-a676-7601ce8b0a08"/>
    <ds:schemaRef ds:uri="ab70445c-0b4c-480c-a2e7-8b6e4de3f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899E6F-4A92-43A8-AAED-820ED1870C04}">
  <ds:schemaRefs>
    <ds:schemaRef ds:uri="http://schemas.microsoft.com/office/2006/metadata/properties"/>
    <ds:schemaRef ds:uri="http://schemas.microsoft.com/office/infopath/2007/PartnerControls"/>
    <ds:schemaRef ds:uri="ef2290da-b07f-4c4d-a676-7601ce8b0a08"/>
    <ds:schemaRef ds:uri="ab70445c-0b4c-480c-a2e7-8b6e4de3f2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SANCHO</dc:creator>
  <cp:keywords/>
  <dc:description/>
  <cp:lastModifiedBy>Sixtine JOUFFROY</cp:lastModifiedBy>
  <cp:revision/>
  <dcterms:created xsi:type="dcterms:W3CDTF">2024-02-12T13:53:20Z</dcterms:created>
  <dcterms:modified xsi:type="dcterms:W3CDTF">2026-07-07T08:28:12Z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0x010100112F934050AAA04382A4A2EA5AD5E16F</vt:lpwstr>
  </property>
  <property fmtid="{D5CDD505-2E9C-101B-9397-08002B2CF9AE}" pid="3" name="Order">
    <vt:r8>1875700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